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4 priedas" sheetId="1" r:id="rId1"/>
  </sheets>
  <definedNames>
    <definedName name="_xlnm.Print_Area" localSheetId="0">'4 priedas'!$A$1:$L$45</definedName>
    <definedName name="_xlnm.Print_Titles" localSheetId="0">'4 priedas'!$12:$14</definedName>
  </definedNames>
  <calcPr fullCalcOnLoad="1"/>
</workbook>
</file>

<file path=xl/sharedStrings.xml><?xml version="1.0" encoding="utf-8"?>
<sst xmlns="http://schemas.openxmlformats.org/spreadsheetml/2006/main" count="74" uniqueCount="57">
  <si>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</si>
  <si>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</si>
  <si>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</si>
  <si>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</si>
  <si>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</si>
  <si>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</si>
  <si>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 xml:space="preserve">Grąžinta </t>
  </si>
  <si>
    <t>Gautinų finansavimo sumų pasikeitimas</t>
  </si>
  <si>
    <t>1.</t>
  </si>
  <si>
    <t>1.1.</t>
  </si>
  <si>
    <t>nepiniginiam turtui įsigyti</t>
  </si>
  <si>
    <t>1.2.</t>
  </si>
  <si>
    <t>kitoms išlaidoms kompensuoti</t>
  </si>
  <si>
    <t>2.</t>
  </si>
  <si>
    <t>Iš Europos Sąjungos, užsienio valstybių ir tarptautinių organizacijų:</t>
  </si>
  <si>
    <t>2.1.</t>
  </si>
  <si>
    <t>2.2.</t>
  </si>
  <si>
    <t>3.</t>
  </si>
  <si>
    <t>Iš kitų šaltinių:</t>
  </si>
  <si>
    <t>3.1.</t>
  </si>
  <si>
    <t>3.2.</t>
  </si>
  <si>
    <t>4.</t>
  </si>
  <si>
    <t>Iš viso finansavimo sumų:</t>
  </si>
  <si>
    <t>20-ojo VSAFAS „Finansavimo sumos“</t>
  </si>
  <si>
    <t>FINANSAVIMO SUMOS PAGAL ŠALTINĮ, TIKSLINĘ PASKIRTĮ IR JŲ POKYČIAI PER ATASKAITINĮ LAIKOTARPĮ</t>
  </si>
  <si>
    <t xml:space="preserve">Finansavimo sumų sumažėjimas dėl turto perleidimo </t>
  </si>
  <si>
    <t xml:space="preserve">Finansavimo sumų sumažėjimas dėl jų panaudojimo savo veiklai </t>
  </si>
  <si>
    <t>Biudžeto asignavimai:</t>
  </si>
  <si>
    <t>1.1.1.</t>
  </si>
  <si>
    <t>1.1.2.</t>
  </si>
  <si>
    <t>Iš valstybės biudžetinių įstaigų</t>
  </si>
  <si>
    <t>1.2.1.</t>
  </si>
  <si>
    <t>1.2.2.</t>
  </si>
  <si>
    <t>Iš savivaldybės biudžeto:</t>
  </si>
  <si>
    <t>2.1.1.</t>
  </si>
  <si>
    <t>2.1.2.</t>
  </si>
  <si>
    <t>Iš savivaldybės biudžetinių įstaigų</t>
  </si>
  <si>
    <t>2.2.1.</t>
  </si>
  <si>
    <t>2.2.2.</t>
  </si>
  <si>
    <t>3.1.1.</t>
  </si>
  <si>
    <t>3.1.2.</t>
  </si>
  <si>
    <t>3.2.1.</t>
  </si>
  <si>
    <t>3.2.2.</t>
  </si>
  <si>
    <t>3.3.</t>
  </si>
  <si>
    <t>Tiesiogiai:</t>
  </si>
  <si>
    <t>3.3.1.</t>
  </si>
  <si>
    <t>3.3.2.</t>
  </si>
  <si>
    <t>4.1.</t>
  </si>
  <si>
    <t>4.2.</t>
  </si>
  <si>
    <t>Nemokamai gautas turtas</t>
  </si>
  <si>
    <r>
      <t>Gautos finansavimo sumos, išskyrus nemokamai gautą turtą</t>
    </r>
    <r>
      <rPr>
        <b/>
        <strike/>
        <sz val="11"/>
        <rFont val="Times New Roman"/>
        <family val="1"/>
      </rPr>
      <t xml:space="preserve"> </t>
    </r>
  </si>
  <si>
    <t>4 priedas</t>
  </si>
  <si>
    <t>5.</t>
  </si>
  <si>
    <r>
      <t>Iš valstybės biudžeto</t>
    </r>
    <r>
      <rPr>
        <sz val="11"/>
        <rFont val="Times New Roman"/>
        <family val="1"/>
      </rPr>
      <t xml:space="preserve"> (išskyrus valstybės asignavimams priklausančią finansavimo sumų, gautų / gautinų iš Europos Sąjungos, užsienio valstybių ir tarptautinių organizacijų, dalį):</t>
    </r>
  </si>
  <si>
    <t>(įstaigos pavadinimas,  registracijos kodas, buveinės adresas)</t>
  </si>
  <si>
    <t>KULTŪROS CENTRAS DUSETŲ DAILĖS GALERIJA</t>
  </si>
  <si>
    <t>Finansavimo sumų pergrupavimas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</si>
</sst>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4" applyNumberFormat="0" applyAlignment="0" applyProtection="0"/>
    <xf numFmtId="0" fontId="31" fillId="0" borderId="0" applyNumberFormat="0" applyFill="0" applyBorder="0" applyAlignment="0" applyProtection="0"/>
    <xf numFmtId="0" fontId="32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justify" vertical="center" wrapText="1"/>
    </xf>
    <xf numFmtId="2" fontId="3" fillId="0" borderId="11" xfId="0" applyNumberFormat="1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2" fontId="2" fillId="0" borderId="11" xfId="0" applyNumberFormat="1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tabSelected="1" zoomScale="80" zoomScaleNormal="80" zoomScalePageLayoutView="0" workbookViewId="0" topLeftCell="A18">
      <selection activeCell="J42" sqref="J42"/>
    </sheetView>
  </sheetViews>
  <sheetFormatPr defaultColWidth="9.140625" defaultRowHeight="12.75"/>
  <cols>
    <col min="1" max="1" width="6.00390625" style="3" customWidth="1"/>
    <col min="2" max="2" width="32.8515625" style="1" customWidth="1"/>
    <col min="3" max="12" width="14.7109375" style="1" customWidth="1"/>
    <col min="13" max="16384" width="9.140625" style="1" customWidth="1"/>
  </cols>
  <sheetData>
    <row r="1" ht="15">
      <c r="J1" s="1" t="s">
        <v>23</v>
      </c>
    </row>
    <row r="2" ht="15">
      <c r="J2" s="1" t="s">
        <v>51</v>
      </c>
    </row>
    <row r="4" spans="2:11" ht="15">
      <c r="B4" s="14" t="s">
        <v>55</v>
      </c>
      <c r="C4" s="14"/>
      <c r="D4" s="14"/>
      <c r="E4" s="14"/>
      <c r="F4" s="14"/>
      <c r="G4" s="14"/>
      <c r="H4" s="14"/>
      <c r="I4" s="14"/>
      <c r="J4" s="14"/>
      <c r="K4" s="14"/>
    </row>
    <row r="5" spans="2:11" ht="15">
      <c r="B5" s="15" t="s">
        <v>54</v>
      </c>
      <c r="C5" s="15"/>
      <c r="D5" s="15"/>
      <c r="E5" s="15"/>
      <c r="F5" s="15"/>
      <c r="G5" s="15"/>
      <c r="H5" s="15"/>
      <c r="I5" s="15"/>
      <c r="J5" s="15"/>
      <c r="K5" s="15"/>
    </row>
    <row r="6" spans="2:11" ht="15"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ht="1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10" spans="1:12" ht="15">
      <c r="A10" s="17" t="s">
        <v>24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2" spans="1:12" ht="19.5" customHeight="1">
      <c r="A12" s="16" t="s">
        <v>0</v>
      </c>
      <c r="B12" s="16" t="s">
        <v>1</v>
      </c>
      <c r="C12" s="16" t="s">
        <v>2</v>
      </c>
      <c r="D12" s="16" t="s">
        <v>3</v>
      </c>
      <c r="E12" s="16"/>
      <c r="F12" s="16"/>
      <c r="G12" s="16"/>
      <c r="H12" s="16"/>
      <c r="I12" s="16"/>
      <c r="J12" s="16"/>
      <c r="K12" s="16"/>
      <c r="L12" s="16" t="s">
        <v>4</v>
      </c>
    </row>
    <row r="13" spans="1:12" ht="93" customHeight="1">
      <c r="A13" s="16"/>
      <c r="B13" s="16"/>
      <c r="C13" s="16"/>
      <c r="D13" s="4" t="s">
        <v>50</v>
      </c>
      <c r="E13" s="4" t="s">
        <v>56</v>
      </c>
      <c r="F13" s="4" t="s">
        <v>49</v>
      </c>
      <c r="G13" s="4" t="s">
        <v>5</v>
      </c>
      <c r="H13" s="4" t="s">
        <v>6</v>
      </c>
      <c r="I13" s="4" t="s">
        <v>25</v>
      </c>
      <c r="J13" s="4" t="s">
        <v>26</v>
      </c>
      <c r="K13" s="4" t="s">
        <v>7</v>
      </c>
      <c r="L13" s="16"/>
    </row>
    <row r="14" spans="1:12" ht="15">
      <c r="A14" s="7">
        <v>1</v>
      </c>
      <c r="B14" s="7">
        <v>2</v>
      </c>
      <c r="C14" s="7">
        <v>3</v>
      </c>
      <c r="D14" s="7">
        <v>4</v>
      </c>
      <c r="E14" s="7"/>
      <c r="F14" s="7">
        <v>5</v>
      </c>
      <c r="G14" s="7">
        <v>6</v>
      </c>
      <c r="H14" s="7">
        <v>7</v>
      </c>
      <c r="I14" s="7">
        <v>8</v>
      </c>
      <c r="J14" s="7">
        <v>9</v>
      </c>
      <c r="K14" s="7">
        <v>10</v>
      </c>
      <c r="L14" s="7">
        <v>11</v>
      </c>
    </row>
    <row r="15" spans="1:12" ht="90">
      <c r="A15" s="4" t="s">
        <v>8</v>
      </c>
      <c r="B15" s="8" t="s">
        <v>53</v>
      </c>
      <c r="C15" s="9">
        <f aca="true" t="shared" si="0" ref="C15:L15">C16+C19</f>
        <v>2412263.86</v>
      </c>
      <c r="D15" s="9">
        <f t="shared" si="0"/>
        <v>32000</v>
      </c>
      <c r="E15" s="9">
        <f t="shared" si="0"/>
        <v>0</v>
      </c>
      <c r="F15" s="9">
        <f t="shared" si="0"/>
        <v>11200</v>
      </c>
      <c r="G15" s="9">
        <f t="shared" si="0"/>
        <v>0</v>
      </c>
      <c r="H15" s="9">
        <f t="shared" si="0"/>
        <v>0</v>
      </c>
      <c r="I15" s="9">
        <f t="shared" si="0"/>
        <v>0</v>
      </c>
      <c r="J15" s="9">
        <f t="shared" si="0"/>
        <v>122700.13</v>
      </c>
      <c r="K15" s="9">
        <f t="shared" si="0"/>
        <v>0</v>
      </c>
      <c r="L15" s="9">
        <f t="shared" si="0"/>
        <v>2332763.73</v>
      </c>
    </row>
    <row r="16" spans="1:12" s="5" customFormat="1" ht="15" customHeight="1">
      <c r="A16" s="4" t="s">
        <v>9</v>
      </c>
      <c r="B16" s="8" t="s">
        <v>27</v>
      </c>
      <c r="C16" s="11">
        <f>C17+C18</f>
        <v>2412263.86</v>
      </c>
      <c r="D16" s="12">
        <f aca="true" t="shared" si="1" ref="D16:L16">D17+D18</f>
        <v>32000</v>
      </c>
      <c r="E16" s="12"/>
      <c r="F16" s="11">
        <f t="shared" si="1"/>
        <v>11200</v>
      </c>
      <c r="G16" s="11">
        <f t="shared" si="1"/>
        <v>0</v>
      </c>
      <c r="H16" s="11">
        <f t="shared" si="1"/>
        <v>0</v>
      </c>
      <c r="I16" s="11">
        <f t="shared" si="1"/>
        <v>0</v>
      </c>
      <c r="J16" s="11">
        <f t="shared" si="1"/>
        <v>122700.13</v>
      </c>
      <c r="K16" s="11">
        <f t="shared" si="1"/>
        <v>0</v>
      </c>
      <c r="L16" s="12">
        <f t="shared" si="1"/>
        <v>2332763.73</v>
      </c>
    </row>
    <row r="17" spans="1:12" ht="15" customHeight="1">
      <c r="A17" s="7" t="s">
        <v>28</v>
      </c>
      <c r="B17" s="13" t="s">
        <v>10</v>
      </c>
      <c r="C17" s="9">
        <v>2412263.86</v>
      </c>
      <c r="D17" s="9"/>
      <c r="E17" s="10">
        <v>4000</v>
      </c>
      <c r="F17" s="9">
        <v>11200</v>
      </c>
      <c r="G17" s="9"/>
      <c r="H17" s="9"/>
      <c r="I17" s="9"/>
      <c r="J17" s="9">
        <v>94700.13</v>
      </c>
      <c r="K17" s="9"/>
      <c r="L17" s="10">
        <f>C17+D17+E17+F17-G17-H17-I17-J17-K17</f>
        <v>2332763.73</v>
      </c>
    </row>
    <row r="18" spans="1:12" ht="15" customHeight="1">
      <c r="A18" s="7" t="s">
        <v>29</v>
      </c>
      <c r="B18" s="13" t="s">
        <v>12</v>
      </c>
      <c r="C18" s="9"/>
      <c r="D18" s="10">
        <v>32000</v>
      </c>
      <c r="E18" s="10">
        <v>-4000</v>
      </c>
      <c r="F18" s="9"/>
      <c r="G18" s="9"/>
      <c r="H18" s="9"/>
      <c r="I18" s="9"/>
      <c r="J18" s="10">
        <v>28000</v>
      </c>
      <c r="K18" s="9"/>
      <c r="L18" s="10">
        <f>C18+D18+E18+F18-G18-H18-I18-J18-K18</f>
        <v>0</v>
      </c>
    </row>
    <row r="19" spans="1:12" ht="15" customHeight="1">
      <c r="A19" s="4" t="s">
        <v>11</v>
      </c>
      <c r="B19" s="8" t="s">
        <v>30</v>
      </c>
      <c r="C19" s="11">
        <f>C20+C21</f>
        <v>0</v>
      </c>
      <c r="D19" s="12">
        <f aca="true" t="shared" si="2" ref="D19:L19">D20+D21</f>
        <v>0</v>
      </c>
      <c r="E19" s="12"/>
      <c r="F19" s="11">
        <f t="shared" si="2"/>
        <v>0</v>
      </c>
      <c r="G19" s="11">
        <f t="shared" si="2"/>
        <v>0</v>
      </c>
      <c r="H19" s="11">
        <f t="shared" si="2"/>
        <v>0</v>
      </c>
      <c r="I19" s="11">
        <f t="shared" si="2"/>
        <v>0</v>
      </c>
      <c r="J19" s="12">
        <f t="shared" si="2"/>
        <v>0</v>
      </c>
      <c r="K19" s="11">
        <f t="shared" si="2"/>
        <v>0</v>
      </c>
      <c r="L19" s="11">
        <f t="shared" si="2"/>
        <v>0</v>
      </c>
    </row>
    <row r="20" spans="1:12" ht="15" customHeight="1">
      <c r="A20" s="7" t="s">
        <v>31</v>
      </c>
      <c r="B20" s="13" t="s">
        <v>10</v>
      </c>
      <c r="C20" s="9"/>
      <c r="D20" s="10"/>
      <c r="E20" s="10"/>
      <c r="F20" s="9"/>
      <c r="G20" s="9"/>
      <c r="H20" s="9"/>
      <c r="I20" s="9"/>
      <c r="J20" s="10"/>
      <c r="K20" s="9"/>
      <c r="L20" s="9">
        <f aca="true" t="shared" si="3" ref="L20:L38">C20+D20+F20-G20-H20-I20-J20-K20</f>
        <v>0</v>
      </c>
    </row>
    <row r="21" spans="1:12" ht="15" customHeight="1">
      <c r="A21" s="7" t="s">
        <v>32</v>
      </c>
      <c r="B21" s="13" t="s">
        <v>12</v>
      </c>
      <c r="C21" s="9"/>
      <c r="D21" s="10"/>
      <c r="E21" s="10"/>
      <c r="F21" s="9"/>
      <c r="G21" s="9"/>
      <c r="H21" s="9"/>
      <c r="I21" s="9"/>
      <c r="J21" s="10"/>
      <c r="K21" s="9"/>
      <c r="L21" s="9">
        <f t="shared" si="3"/>
        <v>0</v>
      </c>
    </row>
    <row r="22" spans="1:12" s="5" customFormat="1" ht="15" customHeight="1">
      <c r="A22" s="4" t="s">
        <v>13</v>
      </c>
      <c r="B22" s="8" t="s">
        <v>33</v>
      </c>
      <c r="C22" s="11">
        <f>C23+C26</f>
        <v>4962831.07</v>
      </c>
      <c r="D22" s="12">
        <f aca="true" t="shared" si="4" ref="D22:K22">D23+D26</f>
        <v>343952.57999999996</v>
      </c>
      <c r="E22" s="12"/>
      <c r="F22" s="12">
        <f t="shared" si="4"/>
        <v>0</v>
      </c>
      <c r="G22" s="11">
        <f t="shared" si="4"/>
        <v>0</v>
      </c>
      <c r="H22" s="11">
        <f t="shared" si="4"/>
        <v>0</v>
      </c>
      <c r="I22" s="11">
        <f t="shared" si="4"/>
        <v>0</v>
      </c>
      <c r="J22" s="12">
        <f t="shared" si="4"/>
        <v>515765.78</v>
      </c>
      <c r="K22" s="11">
        <f t="shared" si="4"/>
        <v>0</v>
      </c>
      <c r="L22" s="12">
        <f t="shared" si="3"/>
        <v>4791017.87</v>
      </c>
    </row>
    <row r="23" spans="1:12" s="5" customFormat="1" ht="15" customHeight="1">
      <c r="A23" s="4" t="s">
        <v>15</v>
      </c>
      <c r="B23" s="8" t="s">
        <v>27</v>
      </c>
      <c r="C23" s="11">
        <f>C24+C25</f>
        <v>4962831.07</v>
      </c>
      <c r="D23" s="12">
        <f aca="true" t="shared" si="5" ref="D23:K23">D24+D25</f>
        <v>343952.57999999996</v>
      </c>
      <c r="E23" s="12"/>
      <c r="F23" s="12">
        <f t="shared" si="5"/>
        <v>0</v>
      </c>
      <c r="G23" s="11">
        <f t="shared" si="5"/>
        <v>0</v>
      </c>
      <c r="H23" s="11">
        <f t="shared" si="5"/>
        <v>0</v>
      </c>
      <c r="I23" s="11">
        <f t="shared" si="5"/>
        <v>0</v>
      </c>
      <c r="J23" s="12">
        <f t="shared" si="5"/>
        <v>515765.78</v>
      </c>
      <c r="K23" s="11">
        <f t="shared" si="5"/>
        <v>0</v>
      </c>
      <c r="L23" s="12">
        <f t="shared" si="3"/>
        <v>4791017.87</v>
      </c>
    </row>
    <row r="24" spans="1:12" ht="15" customHeight="1">
      <c r="A24" s="7" t="s">
        <v>34</v>
      </c>
      <c r="B24" s="13" t="s">
        <v>10</v>
      </c>
      <c r="C24" s="9">
        <v>4962831.07</v>
      </c>
      <c r="D24" s="10">
        <v>20395.78</v>
      </c>
      <c r="E24" s="10">
        <v>1063</v>
      </c>
      <c r="F24" s="10"/>
      <c r="G24" s="9"/>
      <c r="H24" s="9"/>
      <c r="I24" s="9"/>
      <c r="J24" s="10">
        <v>193271.98</v>
      </c>
      <c r="K24" s="9"/>
      <c r="L24" s="10">
        <f>C24+D24+E24+F24-G24-H24-I24-J24-K24</f>
        <v>4791017.87</v>
      </c>
    </row>
    <row r="25" spans="1:12" ht="15" customHeight="1">
      <c r="A25" s="7" t="s">
        <v>35</v>
      </c>
      <c r="B25" s="13" t="s">
        <v>12</v>
      </c>
      <c r="C25" s="9"/>
      <c r="D25" s="10">
        <v>323556.8</v>
      </c>
      <c r="E25" s="10">
        <v>-1063</v>
      </c>
      <c r="F25" s="9"/>
      <c r="G25" s="9"/>
      <c r="H25" s="9"/>
      <c r="I25" s="9"/>
      <c r="J25" s="10">
        <v>322493.8</v>
      </c>
      <c r="K25" s="9"/>
      <c r="L25" s="10">
        <f>C25+D25+E25+F25-G25-H25-I25-J25-K25</f>
        <v>0</v>
      </c>
    </row>
    <row r="26" spans="1:12" ht="15" customHeight="1">
      <c r="A26" s="4" t="s">
        <v>16</v>
      </c>
      <c r="B26" s="8" t="s">
        <v>36</v>
      </c>
      <c r="C26" s="11">
        <f>C28+C27</f>
        <v>0</v>
      </c>
      <c r="D26" s="11">
        <f aca="true" t="shared" si="6" ref="D26:L26">D28+D27</f>
        <v>0</v>
      </c>
      <c r="E26" s="11"/>
      <c r="F26" s="11">
        <f t="shared" si="6"/>
        <v>0</v>
      </c>
      <c r="G26" s="11">
        <f t="shared" si="6"/>
        <v>0</v>
      </c>
      <c r="H26" s="11">
        <f t="shared" si="6"/>
        <v>0</v>
      </c>
      <c r="I26" s="11">
        <f t="shared" si="6"/>
        <v>0</v>
      </c>
      <c r="J26" s="11">
        <f t="shared" si="6"/>
        <v>0</v>
      </c>
      <c r="K26" s="11">
        <f t="shared" si="6"/>
        <v>0</v>
      </c>
      <c r="L26" s="11">
        <f t="shared" si="6"/>
        <v>0</v>
      </c>
    </row>
    <row r="27" spans="1:12" ht="15" customHeight="1">
      <c r="A27" s="7" t="s">
        <v>37</v>
      </c>
      <c r="B27" s="13" t="s">
        <v>10</v>
      </c>
      <c r="C27" s="9"/>
      <c r="D27" s="9"/>
      <c r="E27" s="9"/>
      <c r="F27" s="9"/>
      <c r="G27" s="9"/>
      <c r="H27" s="9"/>
      <c r="I27" s="9"/>
      <c r="J27" s="9"/>
      <c r="K27" s="9"/>
      <c r="L27" s="9">
        <f t="shared" si="3"/>
        <v>0</v>
      </c>
    </row>
    <row r="28" spans="1:12" ht="15" customHeight="1">
      <c r="A28" s="7" t="s">
        <v>38</v>
      </c>
      <c r="B28" s="13" t="s">
        <v>12</v>
      </c>
      <c r="C28" s="9"/>
      <c r="D28" s="9"/>
      <c r="E28" s="9"/>
      <c r="F28" s="9"/>
      <c r="G28" s="9"/>
      <c r="H28" s="9"/>
      <c r="I28" s="9"/>
      <c r="J28" s="9"/>
      <c r="K28" s="9"/>
      <c r="L28" s="9">
        <f t="shared" si="3"/>
        <v>0</v>
      </c>
    </row>
    <row r="29" spans="1:12" s="5" customFormat="1" ht="48.75" customHeight="1">
      <c r="A29" s="4" t="s">
        <v>17</v>
      </c>
      <c r="B29" s="8" t="s">
        <v>14</v>
      </c>
      <c r="C29" s="12">
        <f>C30+C33+C36</f>
        <v>977277.1</v>
      </c>
      <c r="D29" s="11">
        <f aca="true" t="shared" si="7" ref="D29:L29">D30+D33+D36</f>
        <v>2077.35</v>
      </c>
      <c r="E29" s="11"/>
      <c r="F29" s="11">
        <f t="shared" si="7"/>
        <v>0</v>
      </c>
      <c r="G29" s="11">
        <f t="shared" si="7"/>
        <v>0</v>
      </c>
      <c r="H29" s="11">
        <f t="shared" si="7"/>
        <v>0</v>
      </c>
      <c r="I29" s="11">
        <f t="shared" si="7"/>
        <v>0</v>
      </c>
      <c r="J29" s="12">
        <f t="shared" si="7"/>
        <v>35157.15</v>
      </c>
      <c r="K29" s="11">
        <f t="shared" si="7"/>
        <v>0</v>
      </c>
      <c r="L29" s="12">
        <f t="shared" si="7"/>
        <v>944197.2999999999</v>
      </c>
    </row>
    <row r="30" spans="1:12" s="5" customFormat="1" ht="15" customHeight="1">
      <c r="A30" s="4" t="s">
        <v>19</v>
      </c>
      <c r="B30" s="8" t="s">
        <v>27</v>
      </c>
      <c r="C30" s="12">
        <f>C32+C31</f>
        <v>977277.1</v>
      </c>
      <c r="D30" s="11">
        <f aca="true" t="shared" si="8" ref="D30:L30">D32+D31</f>
        <v>2077.35</v>
      </c>
      <c r="E30" s="11"/>
      <c r="F30" s="11">
        <f t="shared" si="8"/>
        <v>0</v>
      </c>
      <c r="G30" s="11">
        <f t="shared" si="8"/>
        <v>0</v>
      </c>
      <c r="H30" s="11">
        <f t="shared" si="8"/>
        <v>0</v>
      </c>
      <c r="I30" s="11">
        <f t="shared" si="8"/>
        <v>0</v>
      </c>
      <c r="J30" s="12">
        <f t="shared" si="8"/>
        <v>35157.15</v>
      </c>
      <c r="K30" s="11">
        <f t="shared" si="8"/>
        <v>0</v>
      </c>
      <c r="L30" s="12">
        <f t="shared" si="8"/>
        <v>944197.2999999999</v>
      </c>
    </row>
    <row r="31" spans="1:12" ht="15" customHeight="1">
      <c r="A31" s="7" t="s">
        <v>39</v>
      </c>
      <c r="B31" s="13" t="s">
        <v>10</v>
      </c>
      <c r="C31" s="10">
        <v>977277.1</v>
      </c>
      <c r="D31" s="9"/>
      <c r="E31" s="9"/>
      <c r="F31" s="9"/>
      <c r="G31" s="9"/>
      <c r="H31" s="9"/>
      <c r="I31" s="9"/>
      <c r="J31" s="10">
        <v>33079.8</v>
      </c>
      <c r="K31" s="9"/>
      <c r="L31" s="10">
        <f t="shared" si="3"/>
        <v>944197.2999999999</v>
      </c>
    </row>
    <row r="32" spans="1:12" ht="15" customHeight="1">
      <c r="A32" s="7" t="s">
        <v>40</v>
      </c>
      <c r="B32" s="13" t="s">
        <v>12</v>
      </c>
      <c r="C32" s="9"/>
      <c r="D32" s="9">
        <v>2077.35</v>
      </c>
      <c r="E32" s="9"/>
      <c r="F32" s="9"/>
      <c r="G32" s="9"/>
      <c r="H32" s="9"/>
      <c r="I32" s="9"/>
      <c r="J32" s="9">
        <v>2077.35</v>
      </c>
      <c r="K32" s="9"/>
      <c r="L32" s="9">
        <f t="shared" si="3"/>
        <v>0</v>
      </c>
    </row>
    <row r="33" spans="1:12" ht="15" customHeight="1">
      <c r="A33" s="4" t="s">
        <v>20</v>
      </c>
      <c r="B33" s="8" t="s">
        <v>30</v>
      </c>
      <c r="C33" s="11">
        <f>C35+C34</f>
        <v>0</v>
      </c>
      <c r="D33" s="11">
        <f aca="true" t="shared" si="9" ref="D33:L33">D35+D34</f>
        <v>0</v>
      </c>
      <c r="E33" s="11"/>
      <c r="F33" s="11">
        <f t="shared" si="9"/>
        <v>0</v>
      </c>
      <c r="G33" s="11">
        <f t="shared" si="9"/>
        <v>0</v>
      </c>
      <c r="H33" s="11">
        <f t="shared" si="9"/>
        <v>0</v>
      </c>
      <c r="I33" s="11">
        <f t="shared" si="9"/>
        <v>0</v>
      </c>
      <c r="J33" s="11">
        <f t="shared" si="9"/>
        <v>0</v>
      </c>
      <c r="K33" s="11">
        <f t="shared" si="9"/>
        <v>0</v>
      </c>
      <c r="L33" s="11">
        <f t="shared" si="9"/>
        <v>0</v>
      </c>
    </row>
    <row r="34" spans="1:12" ht="15" customHeight="1">
      <c r="A34" s="7" t="s">
        <v>41</v>
      </c>
      <c r="B34" s="13" t="s">
        <v>10</v>
      </c>
      <c r="C34" s="9"/>
      <c r="D34" s="9"/>
      <c r="E34" s="9"/>
      <c r="F34" s="9"/>
      <c r="G34" s="9"/>
      <c r="H34" s="9"/>
      <c r="I34" s="9"/>
      <c r="J34" s="9"/>
      <c r="K34" s="9"/>
      <c r="L34" s="9">
        <f t="shared" si="3"/>
        <v>0</v>
      </c>
    </row>
    <row r="35" spans="1:12" ht="15" customHeight="1">
      <c r="A35" s="7" t="s">
        <v>42</v>
      </c>
      <c r="B35" s="13" t="s">
        <v>12</v>
      </c>
      <c r="C35" s="9"/>
      <c r="D35" s="9"/>
      <c r="E35" s="9"/>
      <c r="F35" s="9"/>
      <c r="G35" s="9"/>
      <c r="H35" s="9"/>
      <c r="I35" s="9"/>
      <c r="J35" s="9"/>
      <c r="K35" s="9"/>
      <c r="L35" s="9">
        <f t="shared" si="3"/>
        <v>0</v>
      </c>
    </row>
    <row r="36" spans="1:12" s="5" customFormat="1" ht="15" customHeight="1">
      <c r="A36" s="4" t="s">
        <v>43</v>
      </c>
      <c r="B36" s="8" t="s">
        <v>44</v>
      </c>
      <c r="C36" s="11">
        <f>C38+C37</f>
        <v>0</v>
      </c>
      <c r="D36" s="11">
        <f aca="true" t="shared" si="10" ref="D36:L36">D38+D37</f>
        <v>0</v>
      </c>
      <c r="E36" s="11"/>
      <c r="F36" s="11">
        <f t="shared" si="10"/>
        <v>0</v>
      </c>
      <c r="G36" s="11">
        <f t="shared" si="10"/>
        <v>0</v>
      </c>
      <c r="H36" s="11">
        <f t="shared" si="10"/>
        <v>0</v>
      </c>
      <c r="I36" s="11">
        <f t="shared" si="10"/>
        <v>0</v>
      </c>
      <c r="J36" s="11">
        <f t="shared" si="10"/>
        <v>0</v>
      </c>
      <c r="K36" s="11">
        <f t="shared" si="10"/>
        <v>0</v>
      </c>
      <c r="L36" s="11">
        <f t="shared" si="10"/>
        <v>0</v>
      </c>
    </row>
    <row r="37" spans="1:12" ht="15" customHeight="1">
      <c r="A37" s="7" t="s">
        <v>45</v>
      </c>
      <c r="B37" s="13" t="s">
        <v>10</v>
      </c>
      <c r="C37" s="9"/>
      <c r="D37" s="9"/>
      <c r="E37" s="9"/>
      <c r="F37" s="9"/>
      <c r="G37" s="9"/>
      <c r="H37" s="9"/>
      <c r="I37" s="9"/>
      <c r="J37" s="9"/>
      <c r="K37" s="9"/>
      <c r="L37" s="9">
        <f t="shared" si="3"/>
        <v>0</v>
      </c>
    </row>
    <row r="38" spans="1:12" ht="15" customHeight="1">
      <c r="A38" s="7" t="s">
        <v>46</v>
      </c>
      <c r="B38" s="13" t="s">
        <v>12</v>
      </c>
      <c r="C38" s="9"/>
      <c r="D38" s="9"/>
      <c r="E38" s="9"/>
      <c r="F38" s="9"/>
      <c r="G38" s="9"/>
      <c r="H38" s="9"/>
      <c r="I38" s="9"/>
      <c r="J38" s="9"/>
      <c r="K38" s="9"/>
      <c r="L38" s="9">
        <f t="shared" si="3"/>
        <v>0</v>
      </c>
    </row>
    <row r="39" spans="1:12" s="5" customFormat="1" ht="15" customHeight="1">
      <c r="A39" s="4" t="s">
        <v>21</v>
      </c>
      <c r="B39" s="8" t="s">
        <v>18</v>
      </c>
      <c r="C39" s="12">
        <f>C40+C41</f>
        <v>396775.1</v>
      </c>
      <c r="D39" s="12">
        <f aca="true" t="shared" si="11" ref="D39:L39">D40+D41</f>
        <v>1210.34</v>
      </c>
      <c r="E39" s="12"/>
      <c r="F39" s="11">
        <f t="shared" si="11"/>
        <v>0</v>
      </c>
      <c r="G39" s="11">
        <f t="shared" si="11"/>
        <v>0</v>
      </c>
      <c r="H39" s="11">
        <f t="shared" si="11"/>
        <v>0</v>
      </c>
      <c r="I39" s="11">
        <f t="shared" si="11"/>
        <v>0</v>
      </c>
      <c r="J39" s="12">
        <f t="shared" si="11"/>
        <v>16643.67</v>
      </c>
      <c r="K39" s="11">
        <f t="shared" si="11"/>
        <v>0</v>
      </c>
      <c r="L39" s="12">
        <f t="shared" si="11"/>
        <v>381341.77</v>
      </c>
    </row>
    <row r="40" spans="1:12" ht="15" customHeight="1">
      <c r="A40" s="7" t="s">
        <v>47</v>
      </c>
      <c r="B40" s="13" t="s">
        <v>10</v>
      </c>
      <c r="C40" s="10">
        <v>396775.1</v>
      </c>
      <c r="D40" s="10">
        <v>1210.34</v>
      </c>
      <c r="E40" s="10"/>
      <c r="F40" s="9"/>
      <c r="G40" s="9"/>
      <c r="H40" s="9"/>
      <c r="I40" s="9"/>
      <c r="J40" s="10">
        <v>16643.67</v>
      </c>
      <c r="K40" s="9"/>
      <c r="L40" s="10">
        <f>C40+D40+E40+F40-G40-H40-I40-J40-K40</f>
        <v>381341.77</v>
      </c>
    </row>
    <row r="41" spans="1:12" ht="15" customHeight="1">
      <c r="A41" s="7" t="s">
        <v>48</v>
      </c>
      <c r="B41" s="13" t="s">
        <v>12</v>
      </c>
      <c r="C41" s="9"/>
      <c r="D41" s="10"/>
      <c r="E41" s="10"/>
      <c r="F41" s="9"/>
      <c r="G41" s="9"/>
      <c r="H41" s="9"/>
      <c r="I41" s="9"/>
      <c r="J41" s="10"/>
      <c r="K41" s="9"/>
      <c r="L41" s="10">
        <f>C41+D41+E41+F41-G41-H41-I41-J41-K41</f>
        <v>0</v>
      </c>
    </row>
    <row r="42" spans="1:12" s="5" customFormat="1" ht="21.75" customHeight="1">
      <c r="A42" s="4" t="s">
        <v>52</v>
      </c>
      <c r="B42" s="8" t="s">
        <v>22</v>
      </c>
      <c r="C42" s="12">
        <f>C39+C29+C22+C15</f>
        <v>8749147.13</v>
      </c>
      <c r="D42" s="12">
        <f aca="true" t="shared" si="12" ref="D42:L42">D39+D29+D22+D15</f>
        <v>379240.26999999996</v>
      </c>
      <c r="E42" s="12">
        <v>0</v>
      </c>
      <c r="F42" s="12">
        <f t="shared" si="12"/>
        <v>11200</v>
      </c>
      <c r="G42" s="11">
        <f t="shared" si="12"/>
        <v>0</v>
      </c>
      <c r="H42" s="11">
        <f t="shared" si="12"/>
        <v>0</v>
      </c>
      <c r="I42" s="11">
        <f t="shared" si="12"/>
        <v>0</v>
      </c>
      <c r="J42" s="12">
        <f t="shared" si="12"/>
        <v>690266.73</v>
      </c>
      <c r="K42" s="11">
        <f t="shared" si="12"/>
        <v>0</v>
      </c>
      <c r="L42" s="12">
        <f t="shared" si="12"/>
        <v>8449320.67</v>
      </c>
    </row>
    <row r="44" spans="4:8" ht="15">
      <c r="D44" s="2"/>
      <c r="E44" s="2"/>
      <c r="F44" s="2"/>
      <c r="G44" s="2"/>
      <c r="H44" s="2"/>
    </row>
    <row r="47" ht="14.25" customHeight="1"/>
  </sheetData>
  <sheetProtection/>
  <mergeCells count="10">
    <mergeCell ref="B4:K4"/>
    <mergeCell ref="B5:K5"/>
    <mergeCell ref="L12:L13"/>
    <mergeCell ref="A7:L7"/>
    <mergeCell ref="A8:L8"/>
    <mergeCell ref="A10:L10"/>
    <mergeCell ref="A12:A13"/>
    <mergeCell ref="B12:B13"/>
    <mergeCell ref="C12:C13"/>
    <mergeCell ref="D12:K12"/>
  </mergeCells>
  <printOptions horizontalCentered="1"/>
  <pageMargins left="0.7480314960629921" right="0.7480314960629921" top="0.984251968503937" bottom="0.984251968503937" header="0.5118110236220472" footer="0.5118110236220472"/>
  <pageSetup fitToHeight="2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Rima</cp:lastModifiedBy>
  <cp:lastPrinted>2013-03-28T13:13:36Z</cp:lastPrinted>
  <dcterms:created xsi:type="dcterms:W3CDTF">1996-10-14T23:33:28Z</dcterms:created>
  <dcterms:modified xsi:type="dcterms:W3CDTF">2015-03-17T12:50:48Z</dcterms:modified>
  <cp:category/>
  <cp:version/>
  <cp:contentType/>
  <cp:contentStatus/>
</cp:coreProperties>
</file>